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4\nbaバレエ団\ｼﾞｭﾆｱｺﾝｸｰﾙ関係\11.京都ジュニアバレエコンクール\2023　第3回\1.出場前 送付書類\"/>
    </mc:Choice>
  </mc:AlternateContent>
  <xr:revisionPtr revIDLastSave="0" documentId="13_ncr:1_{8479C737-865A-4799-A355-1F780D1E47A6}" xr6:coauthVersionLast="47" xr6:coauthVersionMax="47" xr10:uidLastSave="{00000000-0000-0000-0000-000000000000}"/>
  <bookViews>
    <workbookView xWindow="-1665" yWindow="-13620" windowWidth="24240" windowHeight="13020" xr2:uid="{00000000-000D-0000-FFFF-FFFF00000000}"/>
  </bookViews>
  <sheets>
    <sheet name="時間表" sheetId="11" r:id="rId1"/>
  </sheets>
  <definedNames>
    <definedName name="_xlnm.Print_Area" localSheetId="0">時間表!$A$1:$J$25</definedName>
  </definedNames>
  <calcPr calcId="191029"/>
</workbook>
</file>

<file path=xl/calcChain.xml><?xml version="1.0" encoding="utf-8"?>
<calcChain xmlns="http://schemas.openxmlformats.org/spreadsheetml/2006/main">
  <c r="H13" i="11" l="1"/>
  <c r="J13" i="11" s="1"/>
  <c r="E14" i="11" s="1"/>
  <c r="G14" i="11" s="1"/>
  <c r="H14" i="11" s="1"/>
  <c r="J14" i="11" s="1"/>
  <c r="E15" i="11" s="1"/>
  <c r="G15" i="11" s="1"/>
  <c r="H15" i="11" s="1"/>
  <c r="J15" i="11" s="1"/>
  <c r="E16" i="11" s="1"/>
  <c r="G16" i="11" s="1"/>
  <c r="H16" i="11" s="1"/>
  <c r="J16" i="11" s="1"/>
  <c r="E17" i="11" s="1"/>
  <c r="G17" i="11" s="1"/>
  <c r="H17" i="11" s="1"/>
  <c r="J17" i="11" s="1"/>
  <c r="E18" i="11" s="1"/>
  <c r="G18" i="11" s="1"/>
  <c r="G13" i="11"/>
  <c r="L18" i="11" l="1"/>
  <c r="J8" i="11" l="1"/>
  <c r="E9" i="11" l="1"/>
  <c r="G9" i="11" l="1"/>
  <c r="H9" i="11" s="1"/>
  <c r="J9" i="11" s="1"/>
  <c r="K18" i="11"/>
  <c r="E10" i="11" l="1"/>
  <c r="B10" i="11" l="1"/>
  <c r="G10" i="11"/>
  <c r="H10" i="11" s="1"/>
  <c r="J10" i="11" s="1"/>
  <c r="B12" i="11"/>
  <c r="J12" i="11"/>
  <c r="B13" i="11" s="1"/>
  <c r="E11" i="11" l="1"/>
  <c r="G11" i="11" s="1"/>
  <c r="H11" i="11" s="1"/>
  <c r="J11" i="11" s="1"/>
  <c r="B14" i="11"/>
  <c r="B11" i="11" l="1"/>
  <c r="B15" i="11"/>
  <c r="B16" i="11" l="1"/>
  <c r="B17" i="11" l="1"/>
</calcChain>
</file>

<file path=xl/sharedStrings.xml><?xml version="1.0" encoding="utf-8"?>
<sst xmlns="http://schemas.openxmlformats.org/spreadsheetml/2006/main" count="53" uniqueCount="35">
  <si>
    <t>部門</t>
    <rPh sb="0" eb="2">
      <t>ブモン</t>
    </rPh>
    <phoneticPr fontId="4"/>
  </si>
  <si>
    <t>予想出演時間帯</t>
    <rPh sb="0" eb="2">
      <t>ヨソウ</t>
    </rPh>
    <phoneticPr fontId="2"/>
  </si>
  <si>
    <t>～</t>
    <phoneticPr fontId="2"/>
  </si>
  <si>
    <t>※審査結果のロビー貼り出しはありません。ホームページでの発表のみです。</t>
    <rPh sb="11" eb="12">
      <t>ダ</t>
    </rPh>
    <phoneticPr fontId="2"/>
  </si>
  <si>
    <t>※審査結果は各部門終了後、約1時間でインターネットにて発表します</t>
    <rPh sb="1" eb="3">
      <t>シンサ</t>
    </rPh>
    <rPh sb="3" eb="5">
      <t>ケッカ</t>
    </rPh>
    <rPh sb="6" eb="7">
      <t>カク</t>
    </rPh>
    <rPh sb="7" eb="9">
      <t>ブモン</t>
    </rPh>
    <rPh sb="9" eb="12">
      <t>シュウリョウゴ</t>
    </rPh>
    <rPh sb="13" eb="14">
      <t>ヤク</t>
    </rPh>
    <rPh sb="15" eb="17">
      <t>ジカン</t>
    </rPh>
    <rPh sb="27" eb="29">
      <t>ハッピョウ</t>
    </rPh>
    <phoneticPr fontId="2"/>
  </si>
  <si>
    <t>出場番号</t>
    <rPh sb="0" eb="2">
      <t>シュツジョウ</t>
    </rPh>
    <rPh sb="2" eb="4">
      <t>バンゴウ</t>
    </rPh>
    <phoneticPr fontId="2"/>
  </si>
  <si>
    <t>表彰式</t>
    <rPh sb="0" eb="3">
      <t>ヒョウショウシキ</t>
    </rPh>
    <phoneticPr fontId="2"/>
  </si>
  <si>
    <t>　最新版はホームページに都度アップします。</t>
    <phoneticPr fontId="2"/>
  </si>
  <si>
    <t>入場可能
時間</t>
    <phoneticPr fontId="2"/>
  </si>
  <si>
    <t>場当たり時間</t>
    <rPh sb="0" eb="2">
      <t>バア</t>
    </rPh>
    <phoneticPr fontId="2"/>
  </si>
  <si>
    <t>※会場内の混雑を避けるため、入場開始時間を制限させて頂きます。</t>
    <rPh sb="1" eb="4">
      <t>カイジョウナイ</t>
    </rPh>
    <rPh sb="5" eb="7">
      <t>コンザツ</t>
    </rPh>
    <rPh sb="8" eb="9">
      <t>サ</t>
    </rPh>
    <rPh sb="14" eb="20">
      <t>ニュウジョウカイシジカン</t>
    </rPh>
    <rPh sb="21" eb="23">
      <t>セイゲン</t>
    </rPh>
    <rPh sb="26" eb="27">
      <t>イタダ</t>
    </rPh>
    <phoneticPr fontId="2"/>
  </si>
  <si>
    <t>開催日</t>
    <rPh sb="0" eb="3">
      <t>カイサイビ</t>
    </rPh>
    <phoneticPr fontId="2"/>
  </si>
  <si>
    <t>会場</t>
    <rPh sb="0" eb="2">
      <t>カイジョウ</t>
    </rPh>
    <phoneticPr fontId="2"/>
  </si>
  <si>
    <t>9001～</t>
    <phoneticPr fontId="2"/>
  </si>
  <si>
    <t>2001～
3001～</t>
    <phoneticPr fontId="2"/>
  </si>
  <si>
    <t>5001～
6001～</t>
    <phoneticPr fontId="2"/>
  </si>
  <si>
    <t>中学1年の部</t>
    <rPh sb="0" eb="1">
      <t>チュウ</t>
    </rPh>
    <rPh sb="1" eb="2">
      <t>ガク</t>
    </rPh>
    <rPh sb="3" eb="4">
      <t>ネン</t>
    </rPh>
    <rPh sb="5" eb="6">
      <t>ブ</t>
    </rPh>
    <phoneticPr fontId="2"/>
  </si>
  <si>
    <t>中学2年の部</t>
    <rPh sb="0" eb="1">
      <t>チュウ</t>
    </rPh>
    <rPh sb="1" eb="2">
      <t>ガク</t>
    </rPh>
    <rPh sb="3" eb="4">
      <t>ネン</t>
    </rPh>
    <rPh sb="5" eb="6">
      <t>ブ</t>
    </rPh>
    <phoneticPr fontId="2"/>
  </si>
  <si>
    <t>中学3年の部</t>
    <rPh sb="0" eb="1">
      <t>チュウ</t>
    </rPh>
    <rPh sb="1" eb="2">
      <t>ガク</t>
    </rPh>
    <rPh sb="3" eb="4">
      <t>ネン</t>
    </rPh>
    <rPh sb="5" eb="6">
      <t>ブ</t>
    </rPh>
    <phoneticPr fontId="2"/>
  </si>
  <si>
    <t>小学4・5年の部
小学6年の部</t>
    <rPh sb="0" eb="1">
      <t>ショウ</t>
    </rPh>
    <rPh sb="1" eb="2">
      <t>ガク</t>
    </rPh>
    <rPh sb="5" eb="6">
      <t>ネン</t>
    </rPh>
    <rPh sb="7" eb="8">
      <t>ブ</t>
    </rPh>
    <rPh sb="14" eb="15">
      <t>ブ</t>
    </rPh>
    <phoneticPr fontId="2"/>
  </si>
  <si>
    <t>バレエシューズ部門　小学1・2年
バレエシューズ部門　小学3・4年</t>
    <rPh sb="0" eb="33">
      <t>ブモンショウガクネン</t>
    </rPh>
    <phoneticPr fontId="2"/>
  </si>
  <si>
    <t>バレエシューズ部門　小学5・6年</t>
    <phoneticPr fontId="2"/>
  </si>
  <si>
    <t>7001～</t>
    <phoneticPr fontId="2"/>
  </si>
  <si>
    <t>※時間表は大まかな予想です。前後することもありますので遅れないように準備して下さい。</t>
    <rPh sb="14" eb="16">
      <t>ゼンゴ</t>
    </rPh>
    <phoneticPr fontId="2"/>
  </si>
  <si>
    <t>第3回 NBA京都バレエコンクール 時間表</t>
    <rPh sb="7" eb="9">
      <t>キョウト</t>
    </rPh>
    <phoneticPr fontId="2"/>
  </si>
  <si>
    <t>長岡京記念文化会館</t>
    <rPh sb="0" eb="3">
      <t>ナガオカキョウ</t>
    </rPh>
    <rPh sb="3" eb="9">
      <t>キネンブンカカイカン</t>
    </rPh>
    <phoneticPr fontId="2"/>
  </si>
  <si>
    <t>4001～</t>
    <phoneticPr fontId="2"/>
  </si>
  <si>
    <t>8001～</t>
    <phoneticPr fontId="2"/>
  </si>
  <si>
    <t>小学生ウォームアップレッスン
※レッスンは舞台上で行います。講師：高橋真之</t>
    <rPh sb="0" eb="3">
      <t>ショ</t>
    </rPh>
    <rPh sb="21" eb="24">
      <t>ブタイジョウ</t>
    </rPh>
    <rPh sb="25" eb="26">
      <t>オコナ</t>
    </rPh>
    <rPh sb="30" eb="32">
      <t>コウシ</t>
    </rPh>
    <rPh sb="33" eb="35">
      <t>タカハシ</t>
    </rPh>
    <rPh sb="35" eb="37">
      <t>マサユキ</t>
    </rPh>
    <phoneticPr fontId="2"/>
  </si>
  <si>
    <t>出演者受付開始　9:45</t>
    <rPh sb="3" eb="5">
      <t>ウケツケ</t>
    </rPh>
    <rPh sb="5" eb="7">
      <t>カイシ</t>
    </rPh>
    <phoneticPr fontId="2"/>
  </si>
  <si>
    <t>シニアの部
コンテンポラリー</t>
    <phoneticPr fontId="2"/>
  </si>
  <si>
    <t>11001～
20001～</t>
    <phoneticPr fontId="2"/>
  </si>
  <si>
    <t>高校生の部</t>
    <rPh sb="0" eb="3">
      <t>コウコウセイ</t>
    </rPh>
    <rPh sb="4" eb="5">
      <t>ブ</t>
    </rPh>
    <phoneticPr fontId="2"/>
  </si>
  <si>
    <t>10001～</t>
    <phoneticPr fontId="2"/>
  </si>
  <si>
    <t>中学生以上ウォームアップレッスン
※レッスンは練習室1で行います。講師：高橋真之</t>
    <rPh sb="0" eb="3">
      <t>チュウガクセイ</t>
    </rPh>
    <rPh sb="3" eb="5">
      <t>イジョウ</t>
    </rPh>
    <rPh sb="23" eb="26">
      <t>レンシュウシツ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</si>
</sst>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[$-F400]h:mm:ss\ AM/PM"/>
    <numFmt numFmtId="178" formatCode="[$-F800]dddd\,\ mmmm\ dd\,\ yyyy"/>
    <numFmt numFmtId="179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Arial"/>
      <family val="2"/>
    </font>
    <font>
      <u/>
      <sz val="9"/>
      <color indexed="12"/>
      <name val="Arial"/>
      <family val="2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2"/>
      <charset val="128"/>
    </font>
    <font>
      <b/>
      <sz val="11"/>
      <name val="ＭＳ Ｐゴシック"/>
      <family val="2"/>
    </font>
    <font>
      <b/>
      <sz val="12"/>
      <name val="ＭＳ Ｐゴシック"/>
      <family val="2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DAF2"/>
        <bgColor indexed="64"/>
      </patternFill>
    </fill>
    <fill>
      <patternFill patternType="solid">
        <fgColor rgb="FFD0B1E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1" fillId="0" borderId="0">
      <alignment vertical="center"/>
    </xf>
    <xf numFmtId="0" fontId="7" fillId="0" borderId="0"/>
  </cellStyleXfs>
  <cellXfs count="79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177" fontId="8" fillId="2" borderId="0" xfId="0" applyNumberFormat="1" applyFont="1" applyFill="1">
      <alignment vertical="center"/>
    </xf>
    <xf numFmtId="0" fontId="7" fillId="2" borderId="3" xfId="4" applyFill="1" applyBorder="1" applyAlignment="1">
      <alignment vertical="center" wrapText="1"/>
    </xf>
    <xf numFmtId="177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7" fillId="2" borderId="1" xfId="4" applyFill="1" applyBorder="1" applyAlignment="1">
      <alignment vertical="center"/>
    </xf>
    <xf numFmtId="0" fontId="10" fillId="2" borderId="0" xfId="4" applyFont="1" applyFill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7" fillId="2" borderId="0" xfId="4" applyFill="1" applyAlignment="1">
      <alignment vertical="center"/>
    </xf>
    <xf numFmtId="0" fontId="11" fillId="2" borderId="11" xfId="4" applyFont="1" applyFill="1" applyBorder="1" applyAlignment="1">
      <alignment horizontal="center" vertical="center"/>
    </xf>
    <xf numFmtId="0" fontId="10" fillId="2" borderId="0" xfId="4" applyFont="1" applyFill="1" applyAlignment="1">
      <alignment vertical="center" wrapText="1"/>
    </xf>
    <xf numFmtId="0" fontId="11" fillId="2" borderId="15" xfId="4" applyFont="1" applyFill="1" applyBorder="1" applyAlignment="1">
      <alignment horizontal="center" vertical="center" wrapText="1"/>
    </xf>
    <xf numFmtId="0" fontId="13" fillId="3" borderId="14" xfId="4" applyFont="1" applyFill="1" applyBorder="1" applyAlignment="1">
      <alignment horizontal="center" vertical="center" shrinkToFit="1"/>
    </xf>
    <xf numFmtId="0" fontId="13" fillId="3" borderId="6" xfId="4" applyFont="1" applyFill="1" applyBorder="1" applyAlignment="1">
      <alignment horizontal="center" vertical="center" shrinkToFit="1"/>
    </xf>
    <xf numFmtId="20" fontId="15" fillId="0" borderId="7" xfId="4" applyNumberFormat="1" applyFont="1" applyBorder="1" applyAlignment="1">
      <alignment horizontal="center" vertical="center"/>
    </xf>
    <xf numFmtId="20" fontId="15" fillId="0" borderId="11" xfId="4" applyNumberFormat="1" applyFont="1" applyBorder="1" applyAlignment="1">
      <alignment horizontal="center" vertical="center"/>
    </xf>
    <xf numFmtId="0" fontId="15" fillId="0" borderId="11" xfId="4" applyFont="1" applyBorder="1" applyAlignment="1">
      <alignment horizontal="left" vertical="center" wrapText="1" shrinkToFit="1"/>
    </xf>
    <xf numFmtId="20" fontId="17" fillId="0" borderId="8" xfId="4" applyNumberFormat="1" applyFont="1" applyBorder="1" applyAlignment="1">
      <alignment horizontal="right" vertical="center"/>
    </xf>
    <xf numFmtId="0" fontId="17" fillId="0" borderId="4" xfId="4" applyFont="1" applyBorder="1" applyAlignment="1">
      <alignment horizontal="center" vertical="center"/>
    </xf>
    <xf numFmtId="20" fontId="17" fillId="0" borderId="5" xfId="4" applyNumberFormat="1" applyFont="1" applyBorder="1" applyAlignment="1">
      <alignment horizontal="left" vertical="center"/>
    </xf>
    <xf numFmtId="0" fontId="15" fillId="0" borderId="11" xfId="4" applyFont="1" applyBorder="1" applyAlignment="1">
      <alignment horizontal="left" vertical="center" shrinkToFit="1"/>
    </xf>
    <xf numFmtId="20" fontId="17" fillId="0" borderId="3" xfId="4" applyNumberFormat="1" applyFont="1" applyBorder="1" applyAlignment="1">
      <alignment horizontal="right" vertical="center"/>
    </xf>
    <xf numFmtId="20" fontId="18" fillId="2" borderId="7" xfId="4" applyNumberFormat="1" applyFont="1" applyFill="1" applyBorder="1" applyAlignment="1">
      <alignment horizontal="center" vertical="center" wrapText="1" shrinkToFit="1"/>
    </xf>
    <xf numFmtId="20" fontId="17" fillId="0" borderId="8" xfId="4" applyNumberFormat="1" applyFont="1" applyBorder="1" applyAlignment="1">
      <alignment vertical="center" wrapText="1" shrinkToFit="1"/>
    </xf>
    <xf numFmtId="20" fontId="17" fillId="0" borderId="10" xfId="4" applyNumberFormat="1" applyFont="1" applyBorder="1" applyAlignment="1">
      <alignment horizontal="left" vertical="center" wrapText="1" shrinkToFit="1"/>
    </xf>
    <xf numFmtId="0" fontId="8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20" fontId="17" fillId="0" borderId="12" xfId="4" applyNumberFormat="1" applyFont="1" applyBorder="1" applyAlignment="1">
      <alignment horizontal="right" vertical="center" wrapText="1"/>
    </xf>
    <xf numFmtId="0" fontId="17" fillId="0" borderId="4" xfId="4" applyFont="1" applyBorder="1" applyAlignment="1">
      <alignment horizontal="center" vertical="center" wrapText="1"/>
    </xf>
    <xf numFmtId="20" fontId="17" fillId="0" borderId="13" xfId="4" applyNumberFormat="1" applyFont="1" applyBorder="1" applyAlignment="1">
      <alignment horizontal="left" vertical="center"/>
    </xf>
    <xf numFmtId="20" fontId="19" fillId="0" borderId="8" xfId="4" applyNumberFormat="1" applyFont="1" applyBorder="1" applyAlignment="1">
      <alignment horizontal="right" vertical="center" wrapText="1"/>
    </xf>
    <xf numFmtId="0" fontId="19" fillId="0" borderId="9" xfId="4" applyFont="1" applyBorder="1" applyAlignment="1">
      <alignment horizontal="center" vertical="center" wrapText="1"/>
    </xf>
    <xf numFmtId="20" fontId="19" fillId="0" borderId="10" xfId="4" applyNumberFormat="1" applyFont="1" applyBorder="1" applyAlignment="1">
      <alignment horizontal="left" vertical="center" wrapText="1"/>
    </xf>
    <xf numFmtId="20" fontId="12" fillId="0" borderId="3" xfId="4" applyNumberFormat="1" applyFont="1" applyBorder="1" applyAlignment="1">
      <alignment horizontal="right" vertical="center"/>
    </xf>
    <xf numFmtId="0" fontId="12" fillId="0" borderId="4" xfId="4" applyFont="1" applyBorder="1" applyAlignment="1">
      <alignment horizontal="center" vertical="center"/>
    </xf>
    <xf numFmtId="176" fontId="12" fillId="0" borderId="5" xfId="4" applyNumberFormat="1" applyFont="1" applyBorder="1" applyAlignment="1">
      <alignment horizontal="left" vertical="center"/>
    </xf>
    <xf numFmtId="176" fontId="12" fillId="0" borderId="8" xfId="4" applyNumberFormat="1" applyFont="1" applyBorder="1" applyAlignment="1">
      <alignment vertical="center"/>
    </xf>
    <xf numFmtId="0" fontId="12" fillId="0" borderId="9" xfId="4" applyFont="1" applyBorder="1" applyAlignment="1">
      <alignment horizontal="center" vertical="center" wrapText="1" shrinkToFit="1"/>
    </xf>
    <xf numFmtId="176" fontId="12" fillId="0" borderId="10" xfId="4" applyNumberFormat="1" applyFont="1" applyBorder="1" applyAlignment="1">
      <alignment horizontal="left" vertical="center"/>
    </xf>
    <xf numFmtId="179" fontId="8" fillId="2" borderId="0" xfId="0" applyNumberFormat="1" applyFont="1" applyFill="1">
      <alignment vertical="center"/>
    </xf>
    <xf numFmtId="179" fontId="8" fillId="0" borderId="0" xfId="0" applyNumberFormat="1" applyFont="1">
      <alignment vertical="center"/>
    </xf>
    <xf numFmtId="0" fontId="15" fillId="0" borderId="7" xfId="4" applyFont="1" applyBorder="1" applyAlignment="1">
      <alignment horizontal="left" vertical="center" wrapText="1" shrinkToFit="1"/>
    </xf>
    <xf numFmtId="0" fontId="17" fillId="0" borderId="9" xfId="4" applyFont="1" applyBorder="1" applyAlignment="1">
      <alignment horizontal="center" vertical="center" wrapText="1" shrinkToFit="1"/>
    </xf>
    <xf numFmtId="0" fontId="14" fillId="4" borderId="8" xfId="4" applyFont="1" applyFill="1" applyBorder="1" applyAlignment="1">
      <alignment vertical="center"/>
    </xf>
    <xf numFmtId="0" fontId="14" fillId="4" borderId="9" xfId="4" applyFont="1" applyFill="1" applyBorder="1" applyAlignment="1">
      <alignment vertical="center"/>
    </xf>
    <xf numFmtId="0" fontId="14" fillId="4" borderId="10" xfId="4" applyFont="1" applyFill="1" applyBorder="1" applyAlignment="1">
      <alignment vertical="center"/>
    </xf>
    <xf numFmtId="20" fontId="22" fillId="5" borderId="9" xfId="4" applyNumberFormat="1" applyFont="1" applyFill="1" applyBorder="1" applyAlignment="1">
      <alignment horizontal="right" vertical="center" shrinkToFit="1"/>
    </xf>
    <xf numFmtId="0" fontId="21" fillId="5" borderId="9" xfId="4" applyFont="1" applyFill="1" applyBorder="1" applyAlignment="1">
      <alignment horizontal="center" vertical="center" shrinkToFit="1"/>
    </xf>
    <xf numFmtId="20" fontId="22" fillId="5" borderId="9" xfId="4" applyNumberFormat="1" applyFont="1" applyFill="1" applyBorder="1" applyAlignment="1">
      <alignment horizontal="left" vertical="center" shrinkToFit="1"/>
    </xf>
    <xf numFmtId="0" fontId="15" fillId="5" borderId="9" xfId="4" applyFont="1" applyFill="1" applyBorder="1" applyAlignment="1">
      <alignment vertical="center" shrinkToFit="1"/>
    </xf>
    <xf numFmtId="0" fontId="15" fillId="5" borderId="10" xfId="4" applyFont="1" applyFill="1" applyBorder="1" applyAlignment="1">
      <alignment vertical="center" shrinkToFit="1"/>
    </xf>
    <xf numFmtId="0" fontId="23" fillId="3" borderId="14" xfId="4" applyFont="1" applyFill="1" applyBorder="1" applyAlignment="1">
      <alignment horizontal="center" vertical="center" wrapText="1" shrinkToFit="1"/>
    </xf>
    <xf numFmtId="0" fontId="13" fillId="0" borderId="11" xfId="4" applyFont="1" applyBorder="1" applyAlignment="1">
      <alignment horizontal="center" vertical="center" wrapText="1" shrinkToFit="1"/>
    </xf>
    <xf numFmtId="0" fontId="13" fillId="0" borderId="6" xfId="4" applyFont="1" applyBorder="1" applyAlignment="1">
      <alignment horizontal="center" vertical="center" shrinkToFit="1"/>
    </xf>
    <xf numFmtId="0" fontId="13" fillId="0" borderId="11" xfId="4" applyFont="1" applyBorder="1" applyAlignment="1">
      <alignment horizontal="center" vertical="center" shrinkToFit="1"/>
    </xf>
    <xf numFmtId="0" fontId="12" fillId="0" borderId="4" xfId="4" applyFont="1" applyBorder="1" applyAlignment="1">
      <alignment horizontal="center" vertical="center" wrapText="1"/>
    </xf>
    <xf numFmtId="176" fontId="12" fillId="0" borderId="3" xfId="4" applyNumberFormat="1" applyFont="1" applyBorder="1" applyAlignment="1">
      <alignment horizontal="right" vertical="center"/>
    </xf>
    <xf numFmtId="0" fontId="15" fillId="0" borderId="7" xfId="4" applyFont="1" applyBorder="1" applyAlignment="1">
      <alignment horizontal="left" vertical="center" shrinkToFit="1"/>
    </xf>
    <xf numFmtId="0" fontId="12" fillId="0" borderId="4" xfId="4" applyFont="1" applyBorder="1" applyAlignment="1">
      <alignment horizontal="center" vertical="center" wrapText="1" shrinkToFit="1"/>
    </xf>
    <xf numFmtId="0" fontId="20" fillId="5" borderId="8" xfId="4" applyFont="1" applyFill="1" applyBorder="1" applyAlignment="1">
      <alignment horizontal="center" vertical="center" shrinkToFit="1"/>
    </xf>
    <xf numFmtId="0" fontId="21" fillId="5" borderId="9" xfId="4" applyFont="1" applyFill="1" applyBorder="1" applyAlignment="1">
      <alignment horizontal="center" vertical="center" shrinkToFit="1"/>
    </xf>
    <xf numFmtId="0" fontId="21" fillId="5" borderId="10" xfId="4" applyFont="1" applyFill="1" applyBorder="1" applyAlignment="1">
      <alignment horizontal="center" vertical="center" shrinkToFit="1"/>
    </xf>
    <xf numFmtId="0" fontId="7" fillId="2" borderId="4" xfId="4" applyFill="1" applyBorder="1" applyAlignment="1">
      <alignment horizontal="center"/>
    </xf>
    <xf numFmtId="0" fontId="7" fillId="2" borderId="5" xfId="4" applyFill="1" applyBorder="1" applyAlignment="1">
      <alignment horizontal="center"/>
    </xf>
    <xf numFmtId="0" fontId="9" fillId="2" borderId="0" xfId="4" applyFont="1" applyFill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13" fillId="3" borderId="14" xfId="4" applyFont="1" applyFill="1" applyBorder="1" applyAlignment="1">
      <alignment horizontal="center" vertical="center" shrinkToFit="1"/>
    </xf>
    <xf numFmtId="176" fontId="13" fillId="3" borderId="14" xfId="4" applyNumberFormat="1" applyFont="1" applyFill="1" applyBorder="1" applyAlignment="1">
      <alignment horizontal="center" vertical="center" shrinkToFit="1"/>
    </xf>
    <xf numFmtId="178" fontId="7" fillId="2" borderId="8" xfId="4" applyNumberFormat="1" applyFill="1" applyBorder="1" applyAlignment="1">
      <alignment horizontal="left" vertical="center" indent="1"/>
    </xf>
    <xf numFmtId="178" fontId="7" fillId="2" borderId="9" xfId="4" applyNumberFormat="1" applyFill="1" applyBorder="1" applyAlignment="1">
      <alignment horizontal="left" vertical="center" indent="1"/>
    </xf>
    <xf numFmtId="178" fontId="7" fillId="2" borderId="10" xfId="4" applyNumberFormat="1" applyFill="1" applyBorder="1" applyAlignment="1">
      <alignment horizontal="left" vertical="center" indent="1"/>
    </xf>
    <xf numFmtId="0" fontId="12" fillId="2" borderId="16" xfId="4" applyFont="1" applyFill="1" applyBorder="1" applyAlignment="1">
      <alignment horizontal="left" vertical="center" wrapText="1" indent="1"/>
    </xf>
    <xf numFmtId="0" fontId="12" fillId="2" borderId="17" xfId="4" applyFont="1" applyFill="1" applyBorder="1" applyAlignment="1">
      <alignment horizontal="left" vertical="center" wrapText="1" indent="1"/>
    </xf>
    <xf numFmtId="0" fontId="12" fillId="2" borderId="18" xfId="4" applyFont="1" applyFill="1" applyBorder="1" applyAlignment="1">
      <alignment horizontal="left" vertical="center" wrapText="1" indent="1"/>
    </xf>
    <xf numFmtId="0" fontId="16" fillId="2" borderId="11" xfId="4" applyFont="1" applyFill="1" applyBorder="1" applyAlignment="1">
      <alignment horizontal="center" vertical="center" wrapText="1" shrinkToFit="1"/>
    </xf>
  </cellXfs>
  <cellStyles count="7">
    <cellStyle name="ハイパーリンク 2" xfId="2" xr:uid="{00000000-0005-0000-0000-000000000000}"/>
    <cellStyle name="標準" xfId="0" builtinId="0"/>
    <cellStyle name="標準 2" xfId="3" xr:uid="{00000000-0005-0000-0000-000002000000}"/>
    <cellStyle name="標準 2 2" xfId="6" xr:uid="{00000000-0005-0000-0000-000003000000}"/>
    <cellStyle name="標準 3" xfId="5" xr:uid="{00000000-0005-0000-0000-000004000000}"/>
    <cellStyle name="標準 4" xfId="1" xr:uid="{00000000-0005-0000-0000-000005000000}"/>
    <cellStyle name="標準_郵送時間表" xfId="4" xr:uid="{00000000-0005-0000-0000-000006000000}"/>
  </cellStyles>
  <dxfs count="0"/>
  <tableStyles count="0" defaultTableStyle="TableStyleMedium2" defaultPivotStyle="PivotStyleLight16"/>
  <colors>
    <mruColors>
      <color rgb="FFD0B1E9"/>
      <color rgb="FFE8DAF2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250099</xdr:colOff>
      <xdr:row>1</xdr:row>
      <xdr:rowOff>28576</xdr:rowOff>
    </xdr:from>
    <xdr:to>
      <xdr:col>2</xdr:col>
      <xdr:colOff>495300</xdr:colOff>
      <xdr:row>3</xdr:row>
      <xdr:rowOff>161925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2D58226-4D38-44D6-BE0B-BF38E1FC5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449" y="219076"/>
          <a:ext cx="864326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0865F-B586-4987-A796-A764435F8F87}">
  <sheetPr>
    <pageSetUpPr fitToPage="1"/>
  </sheetPr>
  <dimension ref="A1:L27"/>
  <sheetViews>
    <sheetView tabSelected="1" zoomScale="85" zoomScaleNormal="85" zoomScaleSheetLayoutView="100" workbookViewId="0">
      <selection activeCell="O5" sqref="O5"/>
    </sheetView>
  </sheetViews>
  <sheetFormatPr defaultColWidth="9" defaultRowHeight="13.5" x14ac:dyDescent="0.15"/>
  <cols>
    <col min="1" max="1" width="1.75" style="1" customWidth="1"/>
    <col min="2" max="2" width="8.125" style="6" customWidth="1"/>
    <col min="3" max="3" width="30.375" style="30" customWidth="1"/>
    <col min="4" max="4" width="19" style="30" customWidth="1"/>
    <col min="5" max="5" width="7" style="30" customWidth="1"/>
    <col min="6" max="6" width="3.5" style="30" customWidth="1"/>
    <col min="7" max="7" width="7" style="30" customWidth="1"/>
    <col min="8" max="8" width="8.625" style="30" customWidth="1"/>
    <col min="9" max="9" width="3.125" style="30" customWidth="1"/>
    <col min="10" max="10" width="8.625" style="30" customWidth="1"/>
    <col min="11" max="11" width="11.125" style="5" customWidth="1"/>
    <col min="12" max="12" width="9" style="44"/>
    <col min="13" max="13" width="3.25" style="6" customWidth="1"/>
    <col min="14" max="16384" width="9" style="6"/>
  </cols>
  <sheetData>
    <row r="1" spans="2:12" ht="15" customHeight="1" x14ac:dyDescent="0.15">
      <c r="B1" s="4"/>
      <c r="C1" s="66"/>
      <c r="D1" s="66"/>
      <c r="E1" s="66"/>
      <c r="F1" s="66"/>
      <c r="G1" s="66"/>
      <c r="H1" s="66"/>
      <c r="I1" s="66"/>
      <c r="J1" s="67"/>
    </row>
    <row r="2" spans="2:12" ht="27.75" customHeight="1" x14ac:dyDescent="0.15">
      <c r="B2" s="7"/>
      <c r="C2" s="68" t="s">
        <v>24</v>
      </c>
      <c r="D2" s="68"/>
      <c r="E2" s="68"/>
      <c r="F2" s="68"/>
      <c r="G2" s="68"/>
      <c r="H2" s="68"/>
      <c r="I2" s="68"/>
      <c r="J2" s="69"/>
    </row>
    <row r="3" spans="2:12" ht="18" customHeight="1" x14ac:dyDescent="0.15">
      <c r="B3" s="7"/>
      <c r="C3" s="8"/>
      <c r="D3" s="8"/>
      <c r="E3" s="8"/>
      <c r="F3" s="8"/>
      <c r="G3" s="8"/>
      <c r="H3" s="8"/>
      <c r="I3" s="8"/>
      <c r="J3" s="9"/>
    </row>
    <row r="4" spans="2:12" ht="20.100000000000001" customHeight="1" x14ac:dyDescent="0.15">
      <c r="B4" s="7"/>
      <c r="C4" s="10"/>
      <c r="D4" s="11" t="s">
        <v>11</v>
      </c>
      <c r="E4" s="72">
        <v>45046</v>
      </c>
      <c r="F4" s="73"/>
      <c r="G4" s="73"/>
      <c r="H4" s="73"/>
      <c r="I4" s="73"/>
      <c r="J4" s="74"/>
    </row>
    <row r="5" spans="2:12" ht="20.100000000000001" customHeight="1" thickBot="1" x14ac:dyDescent="0.2">
      <c r="B5" s="7"/>
      <c r="C5" s="12"/>
      <c r="D5" s="13" t="s">
        <v>12</v>
      </c>
      <c r="E5" s="75" t="s">
        <v>25</v>
      </c>
      <c r="F5" s="76"/>
      <c r="G5" s="76"/>
      <c r="H5" s="76"/>
      <c r="I5" s="76"/>
      <c r="J5" s="77"/>
    </row>
    <row r="6" spans="2:12" ht="30.75" customHeight="1" x14ac:dyDescent="0.15">
      <c r="B6" s="55" t="s">
        <v>8</v>
      </c>
      <c r="C6" s="14" t="s">
        <v>0</v>
      </c>
      <c r="D6" s="15" t="s">
        <v>5</v>
      </c>
      <c r="E6" s="70" t="s">
        <v>9</v>
      </c>
      <c r="F6" s="70"/>
      <c r="G6" s="70"/>
      <c r="H6" s="71" t="s">
        <v>1</v>
      </c>
      <c r="I6" s="71"/>
      <c r="J6" s="71"/>
    </row>
    <row r="7" spans="2:12" ht="21.75" customHeight="1" x14ac:dyDescent="0.15">
      <c r="B7" s="47"/>
      <c r="C7" s="48" t="s">
        <v>29</v>
      </c>
      <c r="D7" s="48"/>
      <c r="E7" s="48"/>
      <c r="F7" s="48"/>
      <c r="G7" s="48"/>
      <c r="H7" s="48"/>
      <c r="I7" s="48"/>
      <c r="J7" s="49"/>
    </row>
    <row r="8" spans="2:12" ht="36.75" customHeight="1" x14ac:dyDescent="0.15">
      <c r="B8" s="16">
        <v>0.40625</v>
      </c>
      <c r="C8" s="78" t="s">
        <v>28</v>
      </c>
      <c r="D8" s="78"/>
      <c r="E8" s="78"/>
      <c r="F8" s="78"/>
      <c r="G8" s="78"/>
      <c r="H8" s="34">
        <v>0.4375</v>
      </c>
      <c r="I8" s="35" t="s">
        <v>2</v>
      </c>
      <c r="J8" s="36">
        <f>H8+TIME(0,40,0)</f>
        <v>0.46527777777777779</v>
      </c>
    </row>
    <row r="9" spans="2:12" ht="36.75" customHeight="1" x14ac:dyDescent="0.15">
      <c r="B9" s="16">
        <v>0.40625</v>
      </c>
      <c r="C9" s="45" t="s">
        <v>20</v>
      </c>
      <c r="D9" s="56" t="s">
        <v>14</v>
      </c>
      <c r="E9" s="19">
        <f>J8+TIME(0,10,0)</f>
        <v>0.47222222222222221</v>
      </c>
      <c r="F9" s="20" t="s">
        <v>2</v>
      </c>
      <c r="G9" s="21">
        <f>E9+TIME(0,7,0)</f>
        <v>0.4770833333333333</v>
      </c>
      <c r="H9" s="37">
        <f>G9+TIME(0,1,0)</f>
        <v>0.47777777777777775</v>
      </c>
      <c r="I9" s="38" t="s">
        <v>2</v>
      </c>
      <c r="J9" s="39">
        <f>SUM(H9+K9)</f>
        <v>0.51071759259259253</v>
      </c>
      <c r="K9" s="5">
        <v>3.2939814814814818E-2</v>
      </c>
      <c r="L9" s="44">
        <v>31</v>
      </c>
    </row>
    <row r="10" spans="2:12" ht="36.75" customHeight="1" x14ac:dyDescent="0.15">
      <c r="B10" s="17">
        <f>E10-TIME(2,0,0)</f>
        <v>0.42807870370370366</v>
      </c>
      <c r="C10" s="45" t="s">
        <v>21</v>
      </c>
      <c r="D10" s="56" t="s">
        <v>26</v>
      </c>
      <c r="E10" s="19">
        <f>J9+TIME(0,1,0)</f>
        <v>0.51141203703703697</v>
      </c>
      <c r="F10" s="20" t="s">
        <v>2</v>
      </c>
      <c r="G10" s="21">
        <f t="shared" ref="G10:G11" si="0">E10+TIME(0,7,0)</f>
        <v>0.51627314814814806</v>
      </c>
      <c r="H10" s="37">
        <f>G10+TIME(0,2,0)</f>
        <v>0.51766203703703695</v>
      </c>
      <c r="I10" s="38" t="s">
        <v>2</v>
      </c>
      <c r="J10" s="39">
        <f>SUM(H10+K10)</f>
        <v>0.54785879629629619</v>
      </c>
      <c r="K10" s="5">
        <v>3.0196759259259263E-2</v>
      </c>
      <c r="L10" s="44">
        <v>27</v>
      </c>
    </row>
    <row r="11" spans="2:12" ht="36.75" customHeight="1" x14ac:dyDescent="0.15">
      <c r="B11" s="17">
        <f>E11-TIME(2,0,0)</f>
        <v>0.47285879629629618</v>
      </c>
      <c r="C11" s="18" t="s">
        <v>19</v>
      </c>
      <c r="D11" s="56" t="s">
        <v>15</v>
      </c>
      <c r="E11" s="23">
        <f>J10+TIME(0,12,0)</f>
        <v>0.55619212962962949</v>
      </c>
      <c r="F11" s="20" t="s">
        <v>2</v>
      </c>
      <c r="G11" s="21">
        <f t="shared" si="0"/>
        <v>0.56105324074074059</v>
      </c>
      <c r="H11" s="37">
        <f>G11+TIME(0,2,0)</f>
        <v>0.56244212962962947</v>
      </c>
      <c r="I11" s="38" t="s">
        <v>2</v>
      </c>
      <c r="J11" s="39">
        <f>SUM(H11+K11)</f>
        <v>0.58100694444444434</v>
      </c>
      <c r="K11" s="5">
        <v>1.8564814814814815E-2</v>
      </c>
      <c r="L11" s="44">
        <v>15</v>
      </c>
    </row>
    <row r="12" spans="2:12" ht="36.75" customHeight="1" x14ac:dyDescent="0.15">
      <c r="B12" s="24">
        <f>H12-TIME(1,30,0)</f>
        <v>0.48958333333333337</v>
      </c>
      <c r="C12" s="78" t="s">
        <v>34</v>
      </c>
      <c r="D12" s="78"/>
      <c r="E12" s="78"/>
      <c r="F12" s="78"/>
      <c r="G12" s="78"/>
      <c r="H12" s="34">
        <v>0.55208333333333337</v>
      </c>
      <c r="I12" s="35" t="s">
        <v>2</v>
      </c>
      <c r="J12" s="36">
        <f>H12+TIME(0,40,0)</f>
        <v>0.57986111111111116</v>
      </c>
    </row>
    <row r="13" spans="2:12" ht="36.75" customHeight="1" x14ac:dyDescent="0.15">
      <c r="B13" s="16">
        <f>E13-TIME(2,0,0)</f>
        <v>0.50347222222222221</v>
      </c>
      <c r="C13" s="61" t="s">
        <v>16</v>
      </c>
      <c r="D13" s="57" t="s">
        <v>22</v>
      </c>
      <c r="E13" s="23">
        <v>0.58680555555555558</v>
      </c>
      <c r="F13" s="32" t="s">
        <v>2</v>
      </c>
      <c r="G13" s="33">
        <f>E13+TIME(0,7,0)</f>
        <v>0.59166666666666667</v>
      </c>
      <c r="H13" s="37">
        <f>G13+TIME(0,1,0)</f>
        <v>0.59236111111111112</v>
      </c>
      <c r="I13" s="59" t="s">
        <v>2</v>
      </c>
      <c r="J13" s="39">
        <f>SUM(H13+K13)</f>
        <v>0.61223379629629626</v>
      </c>
      <c r="K13" s="5">
        <v>1.9872685185185184E-2</v>
      </c>
      <c r="L13" s="44">
        <v>17</v>
      </c>
    </row>
    <row r="14" spans="2:12" ht="36.75" customHeight="1" x14ac:dyDescent="0.15">
      <c r="B14" s="16">
        <f>E14-TIME(2,0,0)</f>
        <v>0.52959490740740733</v>
      </c>
      <c r="C14" s="61" t="s">
        <v>17</v>
      </c>
      <c r="D14" s="58" t="s">
        <v>27</v>
      </c>
      <c r="E14" s="25">
        <f>J13+TIME(0,1,0)</f>
        <v>0.6129282407407407</v>
      </c>
      <c r="F14" s="46" t="s">
        <v>2</v>
      </c>
      <c r="G14" s="26">
        <f>E14+TIME(0,7,0)</f>
        <v>0.6177893518518518</v>
      </c>
      <c r="H14" s="60">
        <f>G14+TIME(0,1,0)</f>
        <v>0.61848379629629624</v>
      </c>
      <c r="I14" s="62" t="s">
        <v>2</v>
      </c>
      <c r="J14" s="39">
        <f>SUM(H14+K14)</f>
        <v>0.65202546296296293</v>
      </c>
      <c r="K14" s="5">
        <v>3.3541666666666664E-2</v>
      </c>
      <c r="L14" s="44">
        <v>26</v>
      </c>
    </row>
    <row r="15" spans="2:12" ht="36.75" customHeight="1" x14ac:dyDescent="0.15">
      <c r="B15" s="16">
        <f>E15-TIME(2,0,0)</f>
        <v>0.569386574074074</v>
      </c>
      <c r="C15" s="22" t="s">
        <v>18</v>
      </c>
      <c r="D15" s="57" t="s">
        <v>13</v>
      </c>
      <c r="E15" s="25">
        <f>J14+TIME(0,1,0)</f>
        <v>0.65271990740740737</v>
      </c>
      <c r="F15" s="46" t="s">
        <v>2</v>
      </c>
      <c r="G15" s="26">
        <f>E15+TIME(0,7,0)</f>
        <v>0.65758101851851847</v>
      </c>
      <c r="H15" s="40">
        <f>G15+TIME(0,1,0)</f>
        <v>0.65827546296296291</v>
      </c>
      <c r="I15" s="41" t="s">
        <v>2</v>
      </c>
      <c r="J15" s="42">
        <f>SUM(H15+K15)</f>
        <v>0.67342592592592587</v>
      </c>
      <c r="K15" s="5">
        <v>1.5150462962962963E-2</v>
      </c>
      <c r="L15" s="44">
        <v>13</v>
      </c>
    </row>
    <row r="16" spans="2:12" ht="36.75" customHeight="1" x14ac:dyDescent="0.15">
      <c r="B16" s="16">
        <f>E16-TIME(2,0,0)</f>
        <v>0.59078703703703694</v>
      </c>
      <c r="C16" s="18" t="s">
        <v>32</v>
      </c>
      <c r="D16" s="56" t="s">
        <v>33</v>
      </c>
      <c r="E16" s="31">
        <f>J15+TIME(0,1,0)</f>
        <v>0.67412037037037031</v>
      </c>
      <c r="F16" s="32" t="s">
        <v>2</v>
      </c>
      <c r="G16" s="26">
        <f>E16+TIME(0,7,0)</f>
        <v>0.67898148148148141</v>
      </c>
      <c r="H16" s="60">
        <f>G16+TIME(0,1,0)</f>
        <v>0.67967592592592585</v>
      </c>
      <c r="I16" s="59" t="s">
        <v>2</v>
      </c>
      <c r="J16" s="39">
        <f>SUM(H16+K16)</f>
        <v>0.6977199074074073</v>
      </c>
      <c r="K16" s="5">
        <v>1.8043981481481484E-2</v>
      </c>
      <c r="L16" s="44">
        <v>13</v>
      </c>
    </row>
    <row r="17" spans="2:12" ht="36.75" customHeight="1" x14ac:dyDescent="0.15">
      <c r="B17" s="16">
        <f>E17-TIME(2,0,0)</f>
        <v>0.61508101851851837</v>
      </c>
      <c r="C17" s="18" t="s">
        <v>30</v>
      </c>
      <c r="D17" s="56" t="s">
        <v>31</v>
      </c>
      <c r="E17" s="31">
        <f>J16+TIME(0,1,0)</f>
        <v>0.69841435185185174</v>
      </c>
      <c r="F17" s="32" t="s">
        <v>2</v>
      </c>
      <c r="G17" s="26">
        <f>E17+TIME(0,7,0)</f>
        <v>0.70327546296296284</v>
      </c>
      <c r="H17" s="40">
        <f>G17+TIME(0,1,0)</f>
        <v>0.70396990740740728</v>
      </c>
      <c r="I17" s="41" t="s">
        <v>2</v>
      </c>
      <c r="J17" s="42">
        <f>SUM(H17+K17)</f>
        <v>0.71690972222222205</v>
      </c>
      <c r="K17" s="5">
        <v>1.2939814814814814E-2</v>
      </c>
      <c r="L17" s="44">
        <v>10</v>
      </c>
    </row>
    <row r="18" spans="2:12" ht="34.5" customHeight="1" x14ac:dyDescent="0.15">
      <c r="B18" s="63" t="s">
        <v>6</v>
      </c>
      <c r="C18" s="64"/>
      <c r="D18" s="65"/>
      <c r="E18" s="50">
        <f>J17+TIME(0,13,0)</f>
        <v>0.72593749999999979</v>
      </c>
      <c r="F18" s="51" t="s">
        <v>2</v>
      </c>
      <c r="G18" s="52">
        <f>E18+TIME(0,10,0)</f>
        <v>0.73288194444444421</v>
      </c>
      <c r="H18" s="53"/>
      <c r="I18" s="53"/>
      <c r="J18" s="54"/>
      <c r="K18" s="5">
        <f>SUM(K9:K17)</f>
        <v>0.18124999999999999</v>
      </c>
      <c r="L18" s="44">
        <f>SUM(L9:L17)</f>
        <v>152</v>
      </c>
    </row>
    <row r="19" spans="2:12" s="1" customFormat="1" ht="20.100000000000001" customHeight="1" x14ac:dyDescent="0.15">
      <c r="B19" s="27"/>
      <c r="E19" s="2"/>
      <c r="F19" s="2"/>
      <c r="G19" s="2"/>
      <c r="H19" s="2"/>
      <c r="I19" s="2"/>
      <c r="J19" s="2"/>
      <c r="K19" s="3"/>
      <c r="L19" s="43"/>
    </row>
    <row r="20" spans="2:12" s="1" customFormat="1" ht="20.100000000000001" customHeight="1" x14ac:dyDescent="0.15">
      <c r="B20" s="27" t="s">
        <v>10</v>
      </c>
      <c r="E20" s="2"/>
      <c r="F20" s="2"/>
      <c r="G20" s="2"/>
      <c r="H20" s="2"/>
      <c r="I20" s="2"/>
      <c r="J20" s="2"/>
      <c r="K20" s="3"/>
      <c r="L20" s="43"/>
    </row>
    <row r="21" spans="2:12" s="1" customFormat="1" ht="20.100000000000001" customHeight="1" x14ac:dyDescent="0.15">
      <c r="B21" s="27" t="s">
        <v>23</v>
      </c>
      <c r="E21" s="2"/>
      <c r="F21" s="2"/>
      <c r="G21" s="2"/>
      <c r="H21" s="2"/>
      <c r="I21" s="2"/>
      <c r="J21" s="2"/>
      <c r="K21" s="3"/>
      <c r="L21" s="43"/>
    </row>
    <row r="22" spans="2:12" s="1" customFormat="1" ht="20.100000000000001" customHeight="1" x14ac:dyDescent="0.15">
      <c r="B22" s="27" t="s">
        <v>7</v>
      </c>
      <c r="E22" s="2"/>
      <c r="F22" s="2"/>
      <c r="G22" s="2"/>
      <c r="H22" s="2"/>
      <c r="I22" s="2"/>
      <c r="J22" s="2"/>
      <c r="K22" s="3"/>
      <c r="L22" s="43"/>
    </row>
    <row r="23" spans="2:12" s="1" customFormat="1" ht="20.100000000000001" customHeight="1" x14ac:dyDescent="0.15">
      <c r="B23" s="28" t="s">
        <v>4</v>
      </c>
      <c r="E23" s="2"/>
      <c r="F23" s="2"/>
      <c r="G23" s="2"/>
      <c r="H23" s="2"/>
      <c r="I23" s="2"/>
      <c r="J23" s="2"/>
      <c r="K23" s="3"/>
      <c r="L23" s="43"/>
    </row>
    <row r="24" spans="2:12" s="1" customFormat="1" ht="20.100000000000001" customHeight="1" x14ac:dyDescent="0.15">
      <c r="B24" s="27" t="s">
        <v>3</v>
      </c>
      <c r="E24" s="2"/>
      <c r="F24" s="2"/>
      <c r="G24" s="2"/>
      <c r="H24" s="2"/>
      <c r="I24" s="2"/>
      <c r="J24" s="2"/>
      <c r="K24" s="3"/>
      <c r="L24" s="43"/>
    </row>
    <row r="25" spans="2:12" s="1" customFormat="1" ht="20.100000000000001" customHeight="1" x14ac:dyDescent="0.15">
      <c r="B25" s="27"/>
      <c r="C25" s="2"/>
      <c r="D25" s="2"/>
      <c r="E25" s="2"/>
      <c r="F25" s="2"/>
      <c r="G25" s="2"/>
      <c r="H25" s="2"/>
      <c r="I25" s="2"/>
      <c r="J25" s="2"/>
      <c r="K25" s="3"/>
      <c r="L25" s="43"/>
    </row>
    <row r="26" spans="2:12" ht="14.25" x14ac:dyDescent="0.15">
      <c r="C26" s="2"/>
      <c r="D26" s="2"/>
      <c r="E26" s="2"/>
      <c r="F26" s="2"/>
      <c r="G26" s="2"/>
      <c r="H26" s="29"/>
      <c r="I26" s="29"/>
      <c r="J26" s="29"/>
    </row>
    <row r="27" spans="2:12" x14ac:dyDescent="0.15">
      <c r="H27" s="2"/>
      <c r="I27" s="2"/>
      <c r="J27" s="2"/>
    </row>
  </sheetData>
  <mergeCells count="9">
    <mergeCell ref="B18:D18"/>
    <mergeCell ref="C1:J1"/>
    <mergeCell ref="C2:J2"/>
    <mergeCell ref="E6:G6"/>
    <mergeCell ref="H6:J6"/>
    <mergeCell ref="E4:J4"/>
    <mergeCell ref="E5:J5"/>
    <mergeCell ref="C8:G8"/>
    <mergeCell ref="C12:G12"/>
  </mergeCells>
  <phoneticPr fontId="2"/>
  <printOptions horizontalCentered="1"/>
  <pageMargins left="0.43307086614173229" right="0.43307086614173229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時間表</vt:lpstr>
      <vt:lpstr>時間表!Print_Area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user</cp:lastModifiedBy>
  <cp:lastPrinted>2023-03-29T07:17:02Z</cp:lastPrinted>
  <dcterms:created xsi:type="dcterms:W3CDTF">2013-07-04T09:10:33Z</dcterms:created>
  <dcterms:modified xsi:type="dcterms:W3CDTF">2023-03-29T07:17:44Z</dcterms:modified>
</cp:coreProperties>
</file>